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checkCompatibility="1" autoCompressPictures="0"/>
  <bookViews>
    <workbookView xWindow="0" yWindow="45" windowWidth="12585" windowHeight="12330" tabRatio="794"/>
  </bookViews>
  <sheets>
    <sheet name="Event Catering" sheetId="23" r:id="rId1"/>
  </sheets>
  <definedNames>
    <definedName name="_xlnm.Print_Area" localSheetId="0">'Event Catering'!$A$1:$C$59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23" l="1"/>
  <c r="B43" i="23"/>
  <c r="B45" i="23"/>
  <c r="B47" i="23"/>
  <c r="B51" i="23"/>
  <c r="C47" i="23"/>
  <c r="C45" i="23"/>
  <c r="C43" i="23"/>
  <c r="C28" i="23"/>
  <c r="B28" i="23"/>
  <c r="C19" i="23"/>
  <c r="B19" i="23"/>
  <c r="B17" i="23"/>
  <c r="C12" i="23"/>
  <c r="B12" i="23"/>
  <c r="C17" i="23"/>
  <c r="J9" i="23"/>
  <c r="I9" i="23"/>
  <c r="J22" i="23"/>
  <c r="I22" i="23"/>
  <c r="J16" i="23"/>
  <c r="I16" i="23"/>
</calcChain>
</file>

<file path=xl/comments1.xml><?xml version="1.0" encoding="utf-8"?>
<comments xmlns="http://schemas.openxmlformats.org/spreadsheetml/2006/main">
  <authors>
    <author>Ajay Khatter</author>
  </authors>
  <commentList>
    <comment ref="A47" authorId="0">
      <text>
        <r>
          <rPr>
            <b/>
            <sz val="9"/>
            <color indexed="81"/>
            <rFont val="Tahoma"/>
            <family val="2"/>
          </rPr>
          <t>Ajay Khatter:</t>
        </r>
        <r>
          <rPr>
            <sz val="9"/>
            <color indexed="81"/>
            <rFont val="Tahoma"/>
            <family val="2"/>
          </rPr>
          <t xml:space="preserve">
Earnings BEFORE INTEREST TAXATION DEPRECIATION AMORTIRISATION</t>
        </r>
      </text>
    </comment>
  </commentList>
</comments>
</file>

<file path=xl/sharedStrings.xml><?xml version="1.0" encoding="utf-8"?>
<sst xmlns="http://schemas.openxmlformats.org/spreadsheetml/2006/main" count="77" uniqueCount="60">
  <si>
    <t>Statement of Financial Performance</t>
    <phoneticPr fontId="1" type="noConversion"/>
  </si>
  <si>
    <t>On costs</t>
  </si>
  <si>
    <t>F&amp;B Attendants</t>
  </si>
  <si>
    <t>Maintenance</t>
  </si>
  <si>
    <t>Silver / Cutlery</t>
    <phoneticPr fontId="1" type="noConversion"/>
  </si>
  <si>
    <t>Linen</t>
  </si>
  <si>
    <t>Laundry</t>
  </si>
  <si>
    <t>Licenses</t>
  </si>
  <si>
    <t>Menus</t>
  </si>
  <si>
    <t>Revenue</t>
  </si>
  <si>
    <t>Food Revenue</t>
  </si>
  <si>
    <t>Beverage Revenue</t>
  </si>
  <si>
    <t>Administration</t>
  </si>
  <si>
    <t>Sales &amp; Marketing</t>
  </si>
  <si>
    <t>Depreciation</t>
  </si>
  <si>
    <t>Food</t>
  </si>
  <si>
    <t>Breakfast</t>
  </si>
  <si>
    <t>Lunch</t>
  </si>
  <si>
    <t>Dinner</t>
  </si>
  <si>
    <t>Beverage</t>
  </si>
  <si>
    <t>Miscellaneous Revenue</t>
  </si>
  <si>
    <t>Energy</t>
  </si>
  <si>
    <t>Total Revenue</t>
  </si>
  <si>
    <t>Actual</t>
  </si>
  <si>
    <t>Budget</t>
  </si>
  <si>
    <t>Covers</t>
  </si>
  <si>
    <t>January</t>
  </si>
  <si>
    <t>Catering Manager</t>
  </si>
  <si>
    <t>Audio Visual Revenue</t>
  </si>
  <si>
    <t xml:space="preserve">Angliss Convention Centre </t>
  </si>
  <si>
    <t xml:space="preserve"> Revenue</t>
  </si>
  <si>
    <t>Audio Visual attendants</t>
  </si>
  <si>
    <t>Variable costs</t>
  </si>
  <si>
    <t xml:space="preserve">Linen </t>
  </si>
  <si>
    <t>For the period  ending 31st January,  2016</t>
  </si>
  <si>
    <t>Total Cost of Sales</t>
  </si>
  <si>
    <t>Cost of Sales</t>
  </si>
  <si>
    <t>Total Other Expenses</t>
  </si>
  <si>
    <t>Beverage revenue</t>
  </si>
  <si>
    <t>Sales and Marketing</t>
  </si>
  <si>
    <t>Cost of Food sales</t>
  </si>
  <si>
    <t>Cost of Beverage sales</t>
  </si>
  <si>
    <t xml:space="preserve">Gross  Profit </t>
  </si>
  <si>
    <t>Interest</t>
  </si>
  <si>
    <t>EBITDA</t>
  </si>
  <si>
    <t>Supervisors</t>
  </si>
  <si>
    <t>Total</t>
  </si>
  <si>
    <t>Council rates</t>
  </si>
  <si>
    <t>Waste Management</t>
  </si>
  <si>
    <t>Total payroll and other expenses</t>
  </si>
  <si>
    <t>Total payroll</t>
  </si>
  <si>
    <t>Net Profit before tax</t>
  </si>
  <si>
    <t>Payroll expenses</t>
  </si>
  <si>
    <t xml:space="preserve"> Other Expenses</t>
  </si>
  <si>
    <t>Silver/cutlery</t>
  </si>
  <si>
    <t>On costs (20 % fixed cost, 80 % variable cost)</t>
  </si>
  <si>
    <t>Audio Visual rentals</t>
  </si>
  <si>
    <t xml:space="preserve">Variance </t>
  </si>
  <si>
    <t>F/UF</t>
  </si>
  <si>
    <t xml:space="preserve">% Variance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</si>
</sst>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* #,##0_);_(&quot;$&quot;* \(#,##0\);_(&quot;$&quot;* &quot;-&quot;??_);_(@_)"/>
  </numFmts>
  <fonts count="11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3" applyProtection="1">
      <protection locked="0"/>
    </xf>
    <xf numFmtId="0" fontId="2" fillId="0" borderId="0" xfId="3"/>
    <xf numFmtId="0" fontId="5" fillId="0" borderId="0" xfId="3" applyFont="1" applyFill="1" applyProtection="1">
      <protection locked="0"/>
    </xf>
    <xf numFmtId="0" fontId="5" fillId="0" borderId="0" xfId="3" applyFont="1" applyFill="1" applyAlignment="1" applyProtection="1">
      <alignment horizontal="center"/>
      <protection locked="0"/>
    </xf>
    <xf numFmtId="165" fontId="5" fillId="0" borderId="0" xfId="1" applyNumberFormat="1" applyFont="1" applyFill="1" applyAlignment="1" applyProtection="1">
      <protection locked="0"/>
    </xf>
    <xf numFmtId="0" fontId="5" fillId="0" borderId="0" xfId="3" applyFont="1" applyFill="1" applyAlignment="1" applyProtection="1">
      <alignment horizontal="right"/>
      <protection locked="0"/>
    </xf>
    <xf numFmtId="165" fontId="5" fillId="0" borderId="0" xfId="1" applyNumberFormat="1" applyFont="1" applyFill="1" applyAlignment="1" applyProtection="1">
      <alignment horizontal="right"/>
      <protection locked="0"/>
    </xf>
    <xf numFmtId="166" fontId="5" fillId="0" borderId="0" xfId="3" applyNumberFormat="1" applyFont="1" applyFill="1" applyAlignment="1" applyProtection="1">
      <protection locked="0"/>
    </xf>
    <xf numFmtId="0" fontId="6" fillId="0" borderId="0" xfId="3" applyFont="1" applyFill="1" applyProtection="1">
      <protection locked="0"/>
    </xf>
    <xf numFmtId="166" fontId="5" fillId="0" borderId="0" xfId="3" applyNumberFormat="1" applyFont="1" applyFill="1" applyAlignment="1" applyProtection="1"/>
    <xf numFmtId="165" fontId="5" fillId="0" borderId="0" xfId="1" applyNumberFormat="1" applyFont="1" applyFill="1" applyAlignment="1" applyProtection="1"/>
    <xf numFmtId="0" fontId="7" fillId="0" borderId="0" xfId="3" applyFont="1" applyFill="1" applyProtection="1">
      <protection locked="0"/>
    </xf>
    <xf numFmtId="0" fontId="5" fillId="0" borderId="0" xfId="3" applyFont="1" applyFill="1" applyProtection="1"/>
    <xf numFmtId="0" fontId="7" fillId="0" borderId="0" xfId="3" applyFont="1" applyFill="1" applyAlignment="1" applyProtection="1">
      <alignment horizontal="center"/>
      <protection locked="0"/>
    </xf>
    <xf numFmtId="166" fontId="7" fillId="0" borderId="0" xfId="3" applyNumberFormat="1" applyFont="1" applyFill="1" applyAlignment="1" applyProtection="1">
      <protection locked="0"/>
    </xf>
    <xf numFmtId="165" fontId="5" fillId="0" borderId="0" xfId="1" applyNumberFormat="1" applyFont="1" applyFill="1" applyProtection="1">
      <protection locked="0"/>
    </xf>
    <xf numFmtId="0" fontId="7" fillId="0" borderId="0" xfId="3" applyFont="1" applyFill="1" applyAlignment="1" applyProtection="1">
      <alignment horizontal="right"/>
      <protection locked="0"/>
    </xf>
    <xf numFmtId="0" fontId="7" fillId="0" borderId="0" xfId="3" applyFont="1" applyAlignment="1" applyProtection="1">
      <alignment horizontal="right"/>
      <protection locked="0"/>
    </xf>
    <xf numFmtId="166" fontId="10" fillId="0" borderId="1" xfId="3" applyNumberFormat="1" applyFont="1" applyBorder="1" applyProtection="1">
      <protection locked="0"/>
    </xf>
    <xf numFmtId="166" fontId="7" fillId="0" borderId="1" xfId="3" applyNumberFormat="1" applyFont="1" applyBorder="1" applyProtection="1">
      <protection locked="0"/>
    </xf>
    <xf numFmtId="0" fontId="5" fillId="0" borderId="0" xfId="3" applyFont="1" applyProtection="1">
      <protection locked="0"/>
    </xf>
    <xf numFmtId="166" fontId="5" fillId="0" borderId="0" xfId="3" applyNumberFormat="1" applyFont="1" applyProtection="1">
      <protection locked="0"/>
    </xf>
    <xf numFmtId="165" fontId="5" fillId="0" borderId="2" xfId="3" applyNumberFormat="1" applyFont="1" applyFill="1" applyBorder="1" applyAlignment="1" applyProtection="1">
      <alignment horizontal="right"/>
      <protection locked="0"/>
    </xf>
    <xf numFmtId="0" fontId="5" fillId="0" borderId="0" xfId="3" applyFont="1" applyFill="1" applyBorder="1" applyProtection="1">
      <protection locked="0"/>
    </xf>
    <xf numFmtId="166" fontId="7" fillId="0" borderId="2" xfId="3" applyNumberFormat="1" applyFont="1" applyFill="1" applyBorder="1" applyAlignment="1" applyProtection="1">
      <protection locked="0"/>
    </xf>
    <xf numFmtId="166" fontId="5" fillId="0" borderId="2" xfId="3" applyNumberFormat="1" applyFont="1" applyFill="1" applyBorder="1" applyAlignment="1" applyProtection="1">
      <protection locked="0"/>
    </xf>
    <xf numFmtId="165" fontId="7" fillId="0" borderId="2" xfId="1" applyNumberFormat="1" applyFont="1" applyFill="1" applyBorder="1" applyAlignment="1" applyProtection="1">
      <protection locked="0"/>
    </xf>
    <xf numFmtId="0" fontId="5" fillId="0" borderId="0" xfId="3" applyFont="1" applyFill="1" applyAlignment="1" applyProtection="1">
      <alignment horizontal="center"/>
      <protection locked="0"/>
    </xf>
    <xf numFmtId="0" fontId="7" fillId="0" borderId="0" xfId="3" applyFont="1" applyFill="1" applyAlignment="1" applyProtection="1">
      <alignment horizontal="center"/>
      <protection locked="0"/>
    </xf>
    <xf numFmtId="0" fontId="5" fillId="0" borderId="0" xfId="3" applyFont="1" applyFill="1" applyAlignment="1" applyProtection="1">
      <alignment horizontal="center"/>
      <protection locked="0"/>
    </xf>
    <xf numFmtId="0" fontId="7" fillId="0" borderId="0" xfId="3" applyFont="1" applyFill="1" applyAlignment="1" applyProtection="1">
      <alignment horizontal="center"/>
      <protection locked="0"/>
    </xf>
    <xf numFmtId="166" fontId="5" fillId="0" borderId="0" xfId="3" applyNumberFormat="1" applyFont="1" applyFill="1" applyProtection="1">
      <protection locked="0"/>
    </xf>
    <xf numFmtId="164" fontId="5" fillId="0" borderId="0" xfId="3" applyNumberFormat="1" applyFont="1" applyFill="1" applyProtection="1">
      <protection locked="0"/>
    </xf>
    <xf numFmtId="165" fontId="5" fillId="0" borderId="0" xfId="3" applyNumberFormat="1" applyFont="1" applyFill="1" applyBorder="1" applyAlignment="1" applyProtection="1">
      <alignment horizontal="right"/>
      <protection locked="0"/>
    </xf>
    <xf numFmtId="166" fontId="5" fillId="0" borderId="0" xfId="3" applyNumberFormat="1" applyFont="1" applyFill="1" applyBorder="1" applyAlignment="1" applyProtection="1">
      <protection locked="0"/>
    </xf>
    <xf numFmtId="165" fontId="7" fillId="0" borderId="0" xfId="1" applyNumberFormat="1" applyFont="1" applyFill="1" applyBorder="1" applyAlignment="1" applyProtection="1">
      <protection locked="0"/>
    </xf>
    <xf numFmtId="166" fontId="10" fillId="0" borderId="0" xfId="3" applyNumberFormat="1" applyFont="1" applyBorder="1" applyProtection="1">
      <protection locked="0"/>
    </xf>
    <xf numFmtId="166" fontId="7" fillId="0" borderId="0" xfId="3" applyNumberFormat="1" applyFont="1" applyBorder="1" applyProtection="1">
      <protection locked="0"/>
    </xf>
    <xf numFmtId="1" fontId="5" fillId="0" borderId="0" xfId="1" applyNumberFormat="1" applyFont="1" applyFill="1" applyProtection="1">
      <protection locked="0"/>
    </xf>
    <xf numFmtId="0" fontId="7" fillId="0" borderId="0" xfId="3" applyFont="1" applyFill="1" applyAlignment="1" applyProtection="1">
      <alignment horizontal="center"/>
      <protection locked="0"/>
    </xf>
  </cellXfs>
  <cellStyles count="360">
    <cellStyle name="Currency" xfId="1" builtinId="4"/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Normal" xfId="0" builtinId="0"/>
    <cellStyle name="Normal 2" xfId="3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1" sqref="E11"/>
    </sheetView>
  </sheetViews>
  <sheetFormatPr defaultColWidth="8.75" defaultRowHeight="12.75" x14ac:dyDescent="0.2"/>
  <cols>
    <col min="1" max="1" width="34" style="1" bestFit="1" customWidth="1"/>
    <col min="2" max="2" width="11.875" style="1" bestFit="1" customWidth="1"/>
    <col min="3" max="6" width="11.875" style="1" customWidth="1"/>
    <col min="7" max="7" width="8.75" style="1"/>
    <col min="8" max="8" width="24.5" style="1" customWidth="1"/>
    <col min="9" max="10" width="12.125" style="1" bestFit="1" customWidth="1"/>
    <col min="11" max="16384" width="8.75" style="1"/>
  </cols>
  <sheetData>
    <row r="1" spans="1:12" ht="15.75" x14ac:dyDescent="0.25">
      <c r="A1" s="40" t="s">
        <v>29</v>
      </c>
      <c r="B1" s="40"/>
      <c r="C1" s="40"/>
      <c r="D1" s="28"/>
      <c r="E1" s="28"/>
      <c r="F1" s="28"/>
      <c r="G1" s="3"/>
      <c r="H1" s="3"/>
      <c r="I1" s="3"/>
      <c r="J1" s="3"/>
      <c r="K1" s="3"/>
    </row>
    <row r="2" spans="1:12" ht="15.75" x14ac:dyDescent="0.25">
      <c r="A2" s="40" t="s">
        <v>0</v>
      </c>
      <c r="B2" s="40"/>
      <c r="C2" s="40"/>
      <c r="D2" s="28"/>
      <c r="E2" s="28"/>
      <c r="F2" s="28"/>
      <c r="G2" s="3"/>
      <c r="H2" s="3"/>
      <c r="I2" s="3"/>
      <c r="J2" s="3"/>
      <c r="K2" s="3"/>
    </row>
    <row r="3" spans="1:12" ht="15.75" x14ac:dyDescent="0.25">
      <c r="A3" s="40" t="s">
        <v>34</v>
      </c>
      <c r="B3" s="40"/>
      <c r="C3" s="40"/>
      <c r="D3" s="28"/>
      <c r="E3" s="28"/>
      <c r="F3" s="28"/>
      <c r="G3" s="3"/>
      <c r="H3" s="3"/>
      <c r="I3" s="3"/>
      <c r="J3" s="3"/>
      <c r="K3" s="3"/>
    </row>
    <row r="4" spans="1:12" ht="15.75" x14ac:dyDescent="0.25">
      <c r="A4" s="31"/>
      <c r="B4" s="31"/>
      <c r="C4" s="31"/>
      <c r="D4" s="30"/>
      <c r="E4" s="30"/>
      <c r="F4" s="30"/>
      <c r="G4" s="3"/>
      <c r="H4" s="3"/>
      <c r="I4" s="3"/>
      <c r="J4" s="3"/>
      <c r="K4" s="3"/>
    </row>
    <row r="5" spans="1:12" ht="15.75" x14ac:dyDescent="0.25">
      <c r="A5" s="4"/>
      <c r="B5" s="40" t="s">
        <v>26</v>
      </c>
      <c r="C5" s="40"/>
      <c r="D5" s="29" t="s">
        <v>57</v>
      </c>
      <c r="E5" s="29" t="s">
        <v>59</v>
      </c>
      <c r="F5" s="29" t="s">
        <v>58</v>
      </c>
      <c r="G5" s="3"/>
      <c r="H5" s="14" t="s">
        <v>25</v>
      </c>
      <c r="I5" s="14" t="s">
        <v>23</v>
      </c>
      <c r="J5" s="14" t="s">
        <v>24</v>
      </c>
      <c r="K5" s="3"/>
      <c r="L5" s="3"/>
    </row>
    <row r="6" spans="1:12" ht="15.75" x14ac:dyDescent="0.25">
      <c r="B6" s="14" t="s">
        <v>23</v>
      </c>
      <c r="C6" s="14" t="s">
        <v>24</v>
      </c>
      <c r="D6" s="29"/>
      <c r="E6" s="29"/>
      <c r="F6" s="29"/>
      <c r="G6" s="3"/>
      <c r="H6" s="3" t="s">
        <v>16</v>
      </c>
      <c r="I6" s="39">
        <v>2000</v>
      </c>
      <c r="J6" s="39">
        <v>2500</v>
      </c>
      <c r="K6" s="3"/>
      <c r="L6" s="3"/>
    </row>
    <row r="7" spans="1:12" ht="15.75" x14ac:dyDescent="0.25">
      <c r="A7" s="12" t="s">
        <v>9</v>
      </c>
      <c r="B7" s="4"/>
      <c r="C7" s="4"/>
      <c r="D7" s="28"/>
      <c r="E7" s="28"/>
      <c r="F7" s="28"/>
      <c r="G7" s="3"/>
      <c r="H7" s="3" t="s">
        <v>17</v>
      </c>
      <c r="I7" s="39">
        <v>3200</v>
      </c>
      <c r="J7" s="39">
        <v>2224</v>
      </c>
      <c r="K7" s="3"/>
      <c r="L7" s="3"/>
    </row>
    <row r="8" spans="1:12" ht="15.75" x14ac:dyDescent="0.25">
      <c r="A8" s="3" t="s">
        <v>10</v>
      </c>
      <c r="B8" s="5">
        <v>270000</v>
      </c>
      <c r="C8" s="5">
        <v>265000</v>
      </c>
      <c r="D8" s="5"/>
      <c r="E8" s="5"/>
      <c r="F8" s="5"/>
      <c r="G8" s="3"/>
      <c r="H8" s="3" t="s">
        <v>18</v>
      </c>
      <c r="I8" s="39">
        <v>2480</v>
      </c>
      <c r="J8" s="39">
        <v>2224</v>
      </c>
      <c r="K8" s="3"/>
      <c r="L8" s="3"/>
    </row>
    <row r="9" spans="1:12" ht="15.75" x14ac:dyDescent="0.25">
      <c r="A9" s="3" t="s">
        <v>11</v>
      </c>
      <c r="B9" s="5">
        <v>75000</v>
      </c>
      <c r="C9" s="5">
        <v>65000</v>
      </c>
      <c r="D9" s="5"/>
      <c r="E9" s="5"/>
      <c r="F9" s="5"/>
      <c r="G9" s="3"/>
      <c r="H9" s="12" t="s">
        <v>46</v>
      </c>
      <c r="I9" s="39">
        <f>SUM(I6:I8)</f>
        <v>7680</v>
      </c>
      <c r="J9" s="39">
        <f>SUM(J6:J8)</f>
        <v>6948</v>
      </c>
      <c r="K9" s="3"/>
      <c r="L9" s="3"/>
    </row>
    <row r="10" spans="1:12" ht="15.75" x14ac:dyDescent="0.25">
      <c r="A10" s="3" t="s">
        <v>28</v>
      </c>
      <c r="B10" s="5">
        <v>45000</v>
      </c>
      <c r="C10" s="5">
        <v>40000</v>
      </c>
      <c r="D10" s="5"/>
      <c r="E10" s="5"/>
      <c r="F10" s="5"/>
      <c r="G10" s="3"/>
      <c r="H10" s="12"/>
      <c r="I10" s="16"/>
      <c r="J10" s="16"/>
      <c r="K10" s="3"/>
      <c r="L10" s="3"/>
    </row>
    <row r="11" spans="1:12" ht="15.75" x14ac:dyDescent="0.25">
      <c r="A11" s="3" t="s">
        <v>20</v>
      </c>
      <c r="B11" s="7">
        <v>40000</v>
      </c>
      <c r="C11" s="5">
        <v>35000</v>
      </c>
      <c r="D11" s="5"/>
      <c r="E11" s="5"/>
      <c r="F11" s="5"/>
      <c r="G11" s="3"/>
      <c r="H11" s="12" t="s">
        <v>30</v>
      </c>
      <c r="I11" s="16"/>
      <c r="J11" s="16"/>
      <c r="K11" s="3"/>
      <c r="L11" s="3"/>
    </row>
    <row r="12" spans="1:12" ht="15.75" x14ac:dyDescent="0.25">
      <c r="A12" s="24" t="s">
        <v>22</v>
      </c>
      <c r="B12" s="23">
        <f>SUM(B8:B11)</f>
        <v>430000</v>
      </c>
      <c r="C12" s="23">
        <f>SUM(C8:C11)</f>
        <v>405000</v>
      </c>
      <c r="D12" s="34"/>
      <c r="E12" s="34"/>
      <c r="F12" s="34"/>
      <c r="G12" s="3"/>
      <c r="H12" s="12" t="s">
        <v>15</v>
      </c>
      <c r="K12" s="3"/>
      <c r="L12" s="3"/>
    </row>
    <row r="13" spans="1:12" ht="15.75" x14ac:dyDescent="0.25">
      <c r="A13" s="3"/>
      <c r="B13" s="6"/>
      <c r="C13" s="5"/>
      <c r="D13" s="5"/>
      <c r="E13" s="5"/>
      <c r="F13" s="5"/>
      <c r="G13" s="3"/>
      <c r="H13" s="3" t="s">
        <v>16</v>
      </c>
      <c r="I13" s="16">
        <v>30000</v>
      </c>
      <c r="J13" s="16">
        <v>35000</v>
      </c>
      <c r="K13" s="3"/>
      <c r="L13" s="3"/>
    </row>
    <row r="14" spans="1:12" ht="15.75" x14ac:dyDescent="0.25">
      <c r="A14" s="12" t="s">
        <v>36</v>
      </c>
      <c r="B14" s="8"/>
      <c r="C14" s="5"/>
      <c r="D14" s="5"/>
      <c r="E14" s="5"/>
      <c r="F14" s="5"/>
      <c r="G14" s="3"/>
      <c r="H14" s="3" t="s">
        <v>17</v>
      </c>
      <c r="I14" s="16">
        <v>90000</v>
      </c>
      <c r="J14" s="16">
        <v>85000</v>
      </c>
      <c r="K14" s="3"/>
      <c r="L14" s="3"/>
    </row>
    <row r="15" spans="1:12" ht="15.75" x14ac:dyDescent="0.25">
      <c r="A15" s="3" t="s">
        <v>40</v>
      </c>
      <c r="B15" s="8">
        <v>70000</v>
      </c>
      <c r="C15" s="5">
        <v>71544</v>
      </c>
      <c r="D15" s="5"/>
      <c r="E15" s="5"/>
      <c r="F15" s="5"/>
      <c r="G15" s="3"/>
      <c r="H15" s="3" t="s">
        <v>18</v>
      </c>
      <c r="I15" s="16">
        <v>150000</v>
      </c>
      <c r="J15" s="16">
        <v>145000</v>
      </c>
      <c r="K15" s="3"/>
      <c r="L15" s="3"/>
    </row>
    <row r="16" spans="1:12" ht="15.75" x14ac:dyDescent="0.25">
      <c r="A16" s="3" t="s">
        <v>41</v>
      </c>
      <c r="B16" s="8">
        <v>13128.716999999999</v>
      </c>
      <c r="C16" s="5">
        <v>15002</v>
      </c>
      <c r="D16" s="5"/>
      <c r="E16" s="5"/>
      <c r="F16" s="5"/>
      <c r="G16" s="3"/>
      <c r="H16" s="12" t="s">
        <v>10</v>
      </c>
      <c r="I16" s="16">
        <f>SUM(I13:I15)</f>
        <v>270000</v>
      </c>
      <c r="J16" s="16">
        <f>SUM(J13:J15)</f>
        <v>265000</v>
      </c>
      <c r="K16" s="3"/>
      <c r="L16" s="3"/>
    </row>
    <row r="17" spans="1:12" ht="15.75" x14ac:dyDescent="0.25">
      <c r="A17" s="3" t="s">
        <v>35</v>
      </c>
      <c r="B17" s="26">
        <f>SUM(B15:B16)</f>
        <v>83128.717000000004</v>
      </c>
      <c r="C17" s="26">
        <f>SUM(C15:C16)</f>
        <v>86546</v>
      </c>
      <c r="D17" s="35"/>
      <c r="E17" s="35"/>
      <c r="F17" s="35"/>
      <c r="G17" s="3"/>
      <c r="H17" s="3"/>
      <c r="I17" s="16"/>
      <c r="J17" s="16"/>
      <c r="K17" s="3"/>
      <c r="L17" s="3"/>
    </row>
    <row r="18" spans="1:12" ht="15.75" x14ac:dyDescent="0.25">
      <c r="A18" s="3"/>
      <c r="B18" s="8"/>
      <c r="C18" s="8"/>
      <c r="D18" s="8"/>
      <c r="E18" s="8"/>
      <c r="F18" s="8"/>
      <c r="G18" s="3"/>
      <c r="H18" s="12" t="s">
        <v>9</v>
      </c>
      <c r="I18" s="16"/>
      <c r="J18" s="16"/>
      <c r="K18" s="3"/>
      <c r="L18" s="3"/>
    </row>
    <row r="19" spans="1:12" ht="15.75" x14ac:dyDescent="0.25">
      <c r="A19" s="17" t="s">
        <v>42</v>
      </c>
      <c r="B19" s="25">
        <f>B12-B17</f>
        <v>346871.283</v>
      </c>
      <c r="C19" s="27">
        <f>C12-C17</f>
        <v>318454</v>
      </c>
      <c r="D19" s="36"/>
      <c r="E19" s="36"/>
      <c r="F19" s="36"/>
      <c r="G19" s="3"/>
      <c r="H19" s="3" t="s">
        <v>19</v>
      </c>
      <c r="K19" s="3"/>
      <c r="L19" s="3"/>
    </row>
    <row r="20" spans="1:12" ht="15.75" x14ac:dyDescent="0.25">
      <c r="A20" s="3"/>
      <c r="B20" s="8"/>
      <c r="C20" s="5"/>
      <c r="D20" s="5"/>
      <c r="E20" s="5"/>
      <c r="F20" s="5"/>
      <c r="G20" s="3"/>
      <c r="H20" s="3" t="s">
        <v>17</v>
      </c>
      <c r="I20" s="16">
        <v>25000</v>
      </c>
      <c r="J20" s="16">
        <v>20000</v>
      </c>
      <c r="K20" s="3"/>
      <c r="L20" s="3"/>
    </row>
    <row r="21" spans="1:12" ht="15.75" x14ac:dyDescent="0.25">
      <c r="A21" s="12" t="s">
        <v>52</v>
      </c>
      <c r="B21" s="8"/>
      <c r="C21" s="5"/>
      <c r="D21" s="5"/>
      <c r="E21" s="5"/>
      <c r="F21" s="5"/>
      <c r="G21" s="3"/>
      <c r="H21" s="3" t="s">
        <v>18</v>
      </c>
      <c r="I21" s="16">
        <v>50000</v>
      </c>
      <c r="J21" s="16">
        <v>45000</v>
      </c>
      <c r="K21" s="3"/>
      <c r="L21" s="3"/>
    </row>
    <row r="22" spans="1:12" ht="15.75" x14ac:dyDescent="0.25">
      <c r="A22" s="3" t="s">
        <v>27</v>
      </c>
      <c r="B22" s="8">
        <v>4500</v>
      </c>
      <c r="C22" s="5">
        <v>4500</v>
      </c>
      <c r="D22" s="5"/>
      <c r="E22" s="5"/>
      <c r="F22" s="5"/>
      <c r="G22" s="3"/>
      <c r="H22" s="12" t="s">
        <v>38</v>
      </c>
      <c r="I22" s="16">
        <f>SUM(I20:I21)</f>
        <v>75000</v>
      </c>
      <c r="J22" s="16">
        <f>SUM(J20:J21)</f>
        <v>65000</v>
      </c>
      <c r="K22" s="3"/>
      <c r="L22" s="3"/>
    </row>
    <row r="23" spans="1:12" ht="15.75" x14ac:dyDescent="0.25">
      <c r="A23" s="3" t="s">
        <v>45</v>
      </c>
      <c r="B23" s="8">
        <v>10500</v>
      </c>
      <c r="C23" s="5">
        <v>10500</v>
      </c>
      <c r="D23" s="5"/>
      <c r="E23" s="5"/>
      <c r="F23" s="5"/>
      <c r="G23" s="3"/>
      <c r="I23" s="3"/>
      <c r="J23" s="3"/>
      <c r="K23" s="3"/>
      <c r="L23" s="3"/>
    </row>
    <row r="24" spans="1:12" s="2" customFormat="1" ht="15.75" x14ac:dyDescent="0.25">
      <c r="A24" s="13" t="s">
        <v>2</v>
      </c>
      <c r="B24" s="10">
        <v>37800</v>
      </c>
      <c r="C24" s="11">
        <v>55076</v>
      </c>
      <c r="D24" s="11"/>
      <c r="E24" s="11"/>
      <c r="F24" s="11"/>
      <c r="G24" s="3"/>
      <c r="H24" s="3"/>
      <c r="I24" s="3"/>
      <c r="J24" s="3"/>
      <c r="K24" s="3"/>
      <c r="L24" s="3"/>
    </row>
    <row r="25" spans="1:12" ht="15.75" x14ac:dyDescent="0.25">
      <c r="A25" s="3" t="s">
        <v>31</v>
      </c>
      <c r="B25" s="8">
        <v>45197.5</v>
      </c>
      <c r="C25" s="5">
        <v>38651</v>
      </c>
      <c r="D25" s="5"/>
      <c r="E25" s="5"/>
      <c r="F25" s="5"/>
      <c r="G25" s="3"/>
      <c r="H25" s="9" t="s">
        <v>32</v>
      </c>
      <c r="I25" s="3"/>
      <c r="J25" s="3"/>
      <c r="K25" s="3"/>
      <c r="L25" s="3"/>
    </row>
    <row r="26" spans="1:12" s="2" customFormat="1" ht="15.75" x14ac:dyDescent="0.25">
      <c r="A26" s="13" t="s">
        <v>1</v>
      </c>
      <c r="B26" s="10">
        <v>19600</v>
      </c>
      <c r="C26" s="11">
        <v>21750</v>
      </c>
      <c r="D26" s="11"/>
      <c r="E26" s="11"/>
      <c r="F26" s="11"/>
      <c r="G26" s="3"/>
      <c r="H26" s="3" t="s">
        <v>40</v>
      </c>
      <c r="I26" s="3"/>
      <c r="J26" s="3"/>
      <c r="K26" s="3"/>
      <c r="L26" s="3"/>
    </row>
    <row r="27" spans="1:12" s="2" customFormat="1" ht="15.75" x14ac:dyDescent="0.25">
      <c r="A27" s="13"/>
      <c r="B27" s="10"/>
      <c r="C27" s="11"/>
      <c r="D27" s="11"/>
      <c r="E27" s="11"/>
      <c r="F27" s="11"/>
      <c r="G27" s="3"/>
      <c r="H27" s="3" t="s">
        <v>41</v>
      </c>
      <c r="I27" s="3"/>
      <c r="J27" s="32"/>
      <c r="K27" s="33"/>
      <c r="L27" s="3"/>
    </row>
    <row r="28" spans="1:12" ht="15.75" x14ac:dyDescent="0.25">
      <c r="A28" s="3" t="s">
        <v>50</v>
      </c>
      <c r="B28" s="26">
        <f>SUM(B22:B26)</f>
        <v>117597.5</v>
      </c>
      <c r="C28" s="26">
        <f>SUM(C22:C26)</f>
        <v>130477</v>
      </c>
      <c r="D28" s="35"/>
      <c r="E28" s="35"/>
      <c r="F28" s="35"/>
      <c r="G28" s="3"/>
      <c r="H28" s="3" t="s">
        <v>2</v>
      </c>
      <c r="I28" s="3"/>
      <c r="J28" s="3"/>
      <c r="K28" s="3"/>
      <c r="L28" s="3"/>
    </row>
    <row r="29" spans="1:12" ht="15.75" x14ac:dyDescent="0.25">
      <c r="A29" s="3"/>
      <c r="B29" s="8"/>
      <c r="C29" s="8"/>
      <c r="D29" s="8"/>
      <c r="E29" s="8"/>
      <c r="F29" s="8"/>
      <c r="G29" s="3"/>
      <c r="H29" s="3" t="s">
        <v>31</v>
      </c>
      <c r="I29" s="3"/>
      <c r="J29" s="3"/>
      <c r="K29" s="3"/>
      <c r="L29" s="3"/>
    </row>
    <row r="30" spans="1:12" ht="15.75" x14ac:dyDescent="0.25">
      <c r="A30" s="12" t="s">
        <v>53</v>
      </c>
      <c r="B30" s="8"/>
      <c r="C30" s="5"/>
      <c r="D30" s="5"/>
      <c r="E30" s="5"/>
      <c r="F30" s="5"/>
      <c r="G30" s="3"/>
      <c r="H30" s="3" t="s">
        <v>55</v>
      </c>
      <c r="I30" s="3"/>
      <c r="J30" s="3"/>
      <c r="K30" s="3"/>
      <c r="L30" s="3"/>
    </row>
    <row r="31" spans="1:12" ht="15.75" x14ac:dyDescent="0.25">
      <c r="A31" s="3" t="s">
        <v>5</v>
      </c>
      <c r="B31" s="8">
        <v>1000</v>
      </c>
      <c r="C31" s="5">
        <v>1231.2</v>
      </c>
      <c r="D31" s="5"/>
      <c r="E31" s="5"/>
      <c r="F31" s="5"/>
      <c r="G31" s="3"/>
      <c r="H31" s="3" t="s">
        <v>33</v>
      </c>
      <c r="I31" s="3"/>
      <c r="J31" s="3"/>
      <c r="K31" s="3"/>
      <c r="L31" s="3"/>
    </row>
    <row r="32" spans="1:12" ht="15.75" x14ac:dyDescent="0.25">
      <c r="A32" s="3" t="s">
        <v>6</v>
      </c>
      <c r="B32" s="8">
        <v>3300</v>
      </c>
      <c r="C32" s="5">
        <v>2462.4</v>
      </c>
      <c r="D32" s="5"/>
      <c r="E32" s="5"/>
      <c r="F32" s="5"/>
      <c r="G32" s="3"/>
      <c r="H32" s="3" t="s">
        <v>6</v>
      </c>
      <c r="I32" s="3"/>
      <c r="J32" s="3"/>
      <c r="K32" s="3"/>
      <c r="L32" s="3"/>
    </row>
    <row r="33" spans="1:12" ht="15.75" x14ac:dyDescent="0.25">
      <c r="A33" s="3" t="s">
        <v>4</v>
      </c>
      <c r="B33" s="8">
        <v>900</v>
      </c>
      <c r="C33" s="5">
        <v>250</v>
      </c>
      <c r="D33" s="5"/>
      <c r="E33" s="5"/>
      <c r="F33" s="5"/>
      <c r="G33" s="3"/>
      <c r="H33" s="3" t="s">
        <v>54</v>
      </c>
      <c r="I33" s="3"/>
      <c r="J33" s="3"/>
      <c r="K33" s="3"/>
      <c r="L33" s="3"/>
    </row>
    <row r="34" spans="1:12" ht="15.75" x14ac:dyDescent="0.25">
      <c r="A34" s="3" t="s">
        <v>7</v>
      </c>
      <c r="B34" s="8">
        <v>11500</v>
      </c>
      <c r="C34" s="5">
        <v>11500</v>
      </c>
      <c r="D34" s="5"/>
      <c r="E34" s="5"/>
      <c r="F34" s="5"/>
      <c r="G34" s="3"/>
      <c r="H34" s="3" t="s">
        <v>8</v>
      </c>
      <c r="I34" s="3"/>
      <c r="J34" s="3"/>
      <c r="K34" s="3"/>
      <c r="L34" s="3"/>
    </row>
    <row r="35" spans="1:12" ht="15.75" x14ac:dyDescent="0.25">
      <c r="A35" s="3" t="s">
        <v>56</v>
      </c>
      <c r="B35" s="8">
        <v>13500</v>
      </c>
      <c r="C35" s="5">
        <v>13500</v>
      </c>
      <c r="D35" s="5"/>
      <c r="E35" s="5"/>
      <c r="F35" s="5"/>
      <c r="G35" s="3"/>
      <c r="H35" s="3" t="s">
        <v>39</v>
      </c>
      <c r="I35" s="3"/>
      <c r="J35" s="3"/>
      <c r="K35" s="3"/>
      <c r="L35" s="3"/>
    </row>
    <row r="36" spans="1:12" ht="15.75" x14ac:dyDescent="0.25">
      <c r="A36" s="3" t="s">
        <v>8</v>
      </c>
      <c r="B36" s="8">
        <v>2100</v>
      </c>
      <c r="C36" s="5">
        <v>3000</v>
      </c>
      <c r="D36" s="5"/>
      <c r="E36" s="5"/>
      <c r="F36" s="5"/>
      <c r="G36" s="3"/>
      <c r="H36" s="1" t="s">
        <v>3</v>
      </c>
      <c r="I36" s="3"/>
      <c r="J36" s="3"/>
      <c r="K36" s="3"/>
    </row>
    <row r="37" spans="1:12" ht="15.75" x14ac:dyDescent="0.25">
      <c r="A37" s="3" t="s">
        <v>12</v>
      </c>
      <c r="B37" s="8">
        <v>25000</v>
      </c>
      <c r="C37" s="5">
        <v>25000</v>
      </c>
      <c r="D37" s="5"/>
      <c r="E37" s="5"/>
      <c r="F37" s="5"/>
      <c r="G37" s="3"/>
      <c r="H37" s="3" t="s">
        <v>21</v>
      </c>
      <c r="I37" s="3"/>
      <c r="J37" s="3"/>
      <c r="K37" s="3"/>
    </row>
    <row r="38" spans="1:12" ht="15.75" x14ac:dyDescent="0.25">
      <c r="A38" s="3" t="s">
        <v>13</v>
      </c>
      <c r="B38" s="8">
        <v>25000</v>
      </c>
      <c r="C38" s="5">
        <v>20000</v>
      </c>
      <c r="D38" s="5"/>
      <c r="E38" s="5"/>
      <c r="F38" s="5"/>
      <c r="G38" s="3"/>
      <c r="I38" s="3"/>
      <c r="J38" s="3"/>
      <c r="K38" s="3"/>
    </row>
    <row r="39" spans="1:12" ht="15.75" x14ac:dyDescent="0.25">
      <c r="A39" s="3" t="s">
        <v>3</v>
      </c>
      <c r="B39" s="8">
        <v>27000</v>
      </c>
      <c r="C39" s="5">
        <v>24500</v>
      </c>
      <c r="D39" s="5"/>
      <c r="E39" s="5"/>
      <c r="F39" s="5"/>
      <c r="G39" s="3"/>
      <c r="H39" s="3"/>
      <c r="I39" s="3"/>
      <c r="J39" s="3"/>
      <c r="K39" s="3"/>
    </row>
    <row r="40" spans="1:12" ht="15.75" x14ac:dyDescent="0.25">
      <c r="A40" s="3" t="s">
        <v>47</v>
      </c>
      <c r="B40" s="8">
        <v>12000</v>
      </c>
      <c r="C40" s="5">
        <v>12000</v>
      </c>
      <c r="D40" s="5"/>
      <c r="E40" s="5"/>
      <c r="F40" s="5"/>
      <c r="G40" s="3"/>
      <c r="H40" s="3"/>
      <c r="I40" s="3"/>
      <c r="J40" s="3"/>
      <c r="K40" s="3"/>
    </row>
    <row r="41" spans="1:12" ht="15.75" x14ac:dyDescent="0.25">
      <c r="A41" s="3" t="s">
        <v>48</v>
      </c>
      <c r="B41" s="8">
        <v>5000</v>
      </c>
      <c r="C41" s="5">
        <v>5000</v>
      </c>
      <c r="D41" s="5"/>
      <c r="E41" s="5"/>
      <c r="F41" s="5"/>
      <c r="G41" s="3"/>
      <c r="H41" s="3"/>
      <c r="I41" s="3"/>
      <c r="J41" s="3"/>
      <c r="K41" s="3"/>
    </row>
    <row r="42" spans="1:12" ht="15.75" x14ac:dyDescent="0.25">
      <c r="A42" s="3" t="s">
        <v>21</v>
      </c>
      <c r="B42" s="8">
        <v>25000</v>
      </c>
      <c r="C42" s="5">
        <v>20000</v>
      </c>
      <c r="D42" s="5"/>
      <c r="E42" s="5"/>
      <c r="F42" s="5"/>
      <c r="G42" s="3"/>
      <c r="H42" s="3"/>
      <c r="I42" s="3"/>
      <c r="J42" s="3"/>
      <c r="K42" s="3"/>
    </row>
    <row r="43" spans="1:12" ht="15.75" x14ac:dyDescent="0.25">
      <c r="A43" s="3" t="s">
        <v>37</v>
      </c>
      <c r="B43" s="8">
        <f>SUM(B31:B42)</f>
        <v>151300</v>
      </c>
      <c r="C43" s="8">
        <f>SUM(C31:C42)</f>
        <v>138443.6</v>
      </c>
      <c r="D43" s="8"/>
      <c r="E43" s="8"/>
      <c r="F43" s="8"/>
      <c r="G43" s="3"/>
      <c r="H43" s="3"/>
      <c r="I43" s="3"/>
      <c r="J43" s="3"/>
      <c r="K43" s="3"/>
    </row>
    <row r="44" spans="1:12" ht="15.75" x14ac:dyDescent="0.25">
      <c r="A44" s="3"/>
      <c r="B44" s="8"/>
      <c r="C44" s="8"/>
      <c r="D44" s="8"/>
      <c r="E44" s="8"/>
      <c r="F44" s="8"/>
      <c r="G44" s="3"/>
      <c r="H44" s="3"/>
      <c r="I44" s="3"/>
      <c r="J44" s="3"/>
      <c r="K44" s="3"/>
    </row>
    <row r="45" spans="1:12" ht="15.75" x14ac:dyDescent="0.25">
      <c r="A45" s="21" t="s">
        <v>49</v>
      </c>
      <c r="B45" s="22">
        <f>B28+B43</f>
        <v>268897.5</v>
      </c>
      <c r="C45" s="22">
        <f>C28+C43</f>
        <v>268920.59999999998</v>
      </c>
      <c r="D45" s="22"/>
      <c r="E45" s="22"/>
      <c r="F45" s="22"/>
      <c r="G45" s="3"/>
      <c r="H45" s="3"/>
      <c r="I45" s="3"/>
      <c r="J45" s="3"/>
      <c r="K45" s="3"/>
    </row>
    <row r="46" spans="1:12" ht="15.75" x14ac:dyDescent="0.25">
      <c r="A46" s="21"/>
      <c r="B46" s="22"/>
      <c r="C46" s="22"/>
      <c r="D46" s="22"/>
      <c r="E46" s="22"/>
      <c r="F46" s="22"/>
      <c r="G46" s="3"/>
      <c r="H46" s="3"/>
      <c r="I46" s="3"/>
      <c r="J46" s="3"/>
      <c r="K46" s="3"/>
    </row>
    <row r="47" spans="1:12" ht="15.75" x14ac:dyDescent="0.25">
      <c r="A47" s="17" t="s">
        <v>44</v>
      </c>
      <c r="B47" s="19">
        <f>B19-B45</f>
        <v>77973.782999999996</v>
      </c>
      <c r="C47" s="19">
        <f>C19-C45</f>
        <v>49533.400000000023</v>
      </c>
      <c r="D47" s="37"/>
      <c r="E47" s="37"/>
      <c r="F47" s="37"/>
      <c r="G47" s="3"/>
      <c r="H47" s="3"/>
      <c r="I47" s="3"/>
      <c r="J47" s="3"/>
      <c r="K47" s="3"/>
    </row>
    <row r="48" spans="1:12" ht="15.75" x14ac:dyDescent="0.25">
      <c r="A48" s="3" t="s">
        <v>14</v>
      </c>
      <c r="B48" s="8">
        <v>25000</v>
      </c>
      <c r="C48" s="5">
        <v>25000</v>
      </c>
      <c r="D48" s="5"/>
      <c r="E48" s="5"/>
      <c r="F48" s="5"/>
      <c r="G48" s="3"/>
      <c r="H48" s="3"/>
      <c r="I48" s="3"/>
      <c r="J48" s="3"/>
      <c r="K48" s="3"/>
    </row>
    <row r="49" spans="1:11" ht="15.75" x14ac:dyDescent="0.25">
      <c r="A49" s="3" t="s">
        <v>43</v>
      </c>
      <c r="B49" s="8">
        <v>10000</v>
      </c>
      <c r="C49" s="5">
        <v>10000</v>
      </c>
      <c r="D49" s="5"/>
      <c r="E49" s="5"/>
      <c r="F49" s="5"/>
      <c r="G49" s="3"/>
      <c r="H49" s="3"/>
      <c r="I49" s="3"/>
      <c r="J49" s="3"/>
      <c r="K49" s="3"/>
    </row>
    <row r="50" spans="1:11" ht="15.75" x14ac:dyDescent="0.25">
      <c r="G50" s="3"/>
      <c r="H50" s="3"/>
      <c r="I50" s="3"/>
      <c r="J50" s="3"/>
      <c r="K50" s="3"/>
    </row>
    <row r="51" spans="1:11" ht="15.75" x14ac:dyDescent="0.25">
      <c r="A51" s="18" t="s">
        <v>51</v>
      </c>
      <c r="B51" s="20">
        <f>B47-B48-B49</f>
        <v>42973.782999999996</v>
      </c>
      <c r="C51" s="20">
        <f>C47-C48-C49</f>
        <v>14533.400000000023</v>
      </c>
      <c r="D51" s="38"/>
      <c r="E51" s="38"/>
      <c r="F51" s="38"/>
      <c r="G51" s="3"/>
      <c r="H51" s="3"/>
      <c r="I51" s="3"/>
      <c r="J51" s="3"/>
      <c r="K51" s="3"/>
    </row>
    <row r="52" spans="1:11" ht="15.75" x14ac:dyDescent="0.25">
      <c r="G52" s="3"/>
      <c r="H52" s="3"/>
      <c r="I52" s="3"/>
      <c r="J52" s="3"/>
      <c r="K52" s="3"/>
    </row>
    <row r="53" spans="1:11" ht="15.75" x14ac:dyDescent="0.25">
      <c r="A53" s="3"/>
      <c r="B53" s="8"/>
      <c r="C53" s="5"/>
      <c r="D53" s="5"/>
      <c r="E53" s="5"/>
      <c r="F53" s="5"/>
      <c r="G53" s="3"/>
      <c r="H53" s="3"/>
      <c r="I53" s="3"/>
      <c r="J53" s="3"/>
      <c r="K53" s="3"/>
    </row>
    <row r="54" spans="1:11" ht="15.75" x14ac:dyDescent="0.25">
      <c r="B54" s="15"/>
      <c r="C54" s="15"/>
      <c r="D54" s="15"/>
      <c r="E54" s="15"/>
      <c r="F54" s="15"/>
      <c r="G54" s="3"/>
      <c r="H54" s="3"/>
      <c r="I54" s="3"/>
      <c r="J54" s="3"/>
      <c r="K54" s="3"/>
    </row>
    <row r="55" spans="1:11" ht="15.75" x14ac:dyDescent="0.25">
      <c r="G55" s="3"/>
      <c r="H55" s="3"/>
      <c r="I55" s="3"/>
      <c r="J55" s="3"/>
      <c r="K55" s="3"/>
    </row>
    <row r="56" spans="1:11" ht="15.75" x14ac:dyDescent="0.25">
      <c r="G56" s="3"/>
      <c r="H56" s="3"/>
      <c r="I56" s="3"/>
      <c r="J56" s="3"/>
      <c r="K56" s="3"/>
    </row>
    <row r="57" spans="1:11" ht="15.75" x14ac:dyDescent="0.25">
      <c r="A57" s="3"/>
      <c r="B57" s="15"/>
      <c r="C57" s="15"/>
      <c r="D57" s="15"/>
      <c r="E57" s="15"/>
      <c r="F57" s="15"/>
      <c r="G57" s="3"/>
      <c r="H57" s="3"/>
      <c r="I57" s="3"/>
      <c r="J57" s="3"/>
      <c r="K57" s="3"/>
    </row>
    <row r="58" spans="1:11" ht="15.75" x14ac:dyDescent="0.25">
      <c r="A58" s="3"/>
      <c r="B58" s="8"/>
      <c r="C58" s="8"/>
      <c r="D58" s="8"/>
      <c r="E58" s="8"/>
      <c r="F58" s="8"/>
      <c r="G58" s="3"/>
      <c r="H58" s="3"/>
      <c r="I58" s="3"/>
      <c r="J58" s="3"/>
      <c r="K58" s="3"/>
    </row>
    <row r="59" spans="1:11" ht="15.75" x14ac:dyDescent="0.25">
      <c r="A59" s="12"/>
      <c r="B59" s="15"/>
      <c r="C59" s="15"/>
      <c r="D59" s="15"/>
      <c r="E59" s="15"/>
      <c r="F59" s="15"/>
      <c r="G59" s="3"/>
      <c r="H59" s="3"/>
      <c r="I59" s="3"/>
      <c r="J59" s="3"/>
      <c r="K59" s="3"/>
    </row>
    <row r="60" spans="1:11" ht="15.75" x14ac:dyDescent="0.25">
      <c r="H60" s="3"/>
    </row>
    <row r="61" spans="1:11" ht="15.75" x14ac:dyDescent="0.25">
      <c r="H61" s="3"/>
    </row>
    <row r="62" spans="1:11" ht="15.75" x14ac:dyDescent="0.25">
      <c r="H62" s="3"/>
    </row>
    <row r="63" spans="1:11" ht="15.75" x14ac:dyDescent="0.25">
      <c r="H63" s="3"/>
    </row>
  </sheetData>
  <mergeCells count="4">
    <mergeCell ref="A1:C1"/>
    <mergeCell ref="A2:C2"/>
    <mergeCell ref="A3:C3"/>
    <mergeCell ref="B5:C5"/>
  </mergeCells>
  <phoneticPr fontId="1" type="noConversion"/>
  <pageMargins left="0.42" right="0.17000000000000004" top="0.59" bottom="0.75000000000000011" header="0.31" footer="0.31"/>
  <pageSetup scale="78" orientation="portrait" r:id="rId1"/>
  <headerFooter>
    <oddFooter xml:space="preserve">&amp;L&amp;K000000MAN703 Revenue Management&amp;R&amp;K000000Assessment 2 </oddFooter>
  </headerFooter>
  <ignoredErrors>
    <ignoredError sqref="I9:J9 I16 I22:J22 B12:C12 B17:C17 B19:C19 B28:C28 B43:C43 B45:C45 B47:C47 B51:C51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Catering</vt:lpstr>
      <vt:lpstr>'Event Catering'!Print_Area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Gronow</dc:creator>
  <cp:lastModifiedBy>Windows User</cp:lastModifiedBy>
  <cp:lastPrinted>2015-12-08T22:37:52Z</cp:lastPrinted>
  <dcterms:created xsi:type="dcterms:W3CDTF">2010-08-15T01:54:39Z</dcterms:created>
  <dcterms:modified xsi:type="dcterms:W3CDTF">2016-04-19T11:45:24Z</dcterms:modified>
</cp:coreProperties>
</file>